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activitysim\verification-tm1-fixes-rerun\outputs\"/>
    </mc:Choice>
  </mc:AlternateContent>
  <xr:revisionPtr revIDLastSave="0" documentId="13_ncr:1_{01F3DD4F-320F-4DEA-9278-ADB0221EACD6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work_counti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V2" i="1" l="1"/>
  <c r="V3" i="1"/>
  <c r="V4" i="1"/>
  <c r="V5" i="1"/>
  <c r="V6" i="1"/>
  <c r="V7" i="1"/>
  <c r="V8" i="1"/>
  <c r="V9" i="1"/>
  <c r="V10" i="1"/>
  <c r="M11" i="1"/>
  <c r="N11" i="1"/>
  <c r="O11" i="1"/>
  <c r="P11" i="1"/>
  <c r="Q11" i="1"/>
  <c r="R11" i="1"/>
  <c r="S11" i="1"/>
  <c r="T11" i="1"/>
  <c r="U11" i="1"/>
  <c r="V11" i="1" l="1"/>
  <c r="Y2" i="1"/>
  <c r="Z2" i="1"/>
  <c r="AA2" i="1"/>
  <c r="AB2" i="1"/>
  <c r="AC2" i="1"/>
  <c r="AD2" i="1"/>
  <c r="AE2" i="1"/>
  <c r="AF2" i="1"/>
  <c r="Y3" i="1"/>
  <c r="Z3" i="1"/>
  <c r="AA3" i="1"/>
  <c r="AB3" i="1"/>
  <c r="AC3" i="1"/>
  <c r="AD3" i="1"/>
  <c r="AE3" i="1"/>
  <c r="AF3" i="1"/>
  <c r="Y4" i="1"/>
  <c r="Z4" i="1"/>
  <c r="AA4" i="1"/>
  <c r="AB4" i="1"/>
  <c r="AC4" i="1"/>
  <c r="AD4" i="1"/>
  <c r="AE4" i="1"/>
  <c r="AF4" i="1"/>
  <c r="Y5" i="1"/>
  <c r="Z5" i="1"/>
  <c r="AA5" i="1"/>
  <c r="AB5" i="1"/>
  <c r="AC5" i="1"/>
  <c r="AD5" i="1"/>
  <c r="AE5" i="1"/>
  <c r="AF5" i="1"/>
  <c r="Y6" i="1"/>
  <c r="Z6" i="1"/>
  <c r="AA6" i="1"/>
  <c r="AB6" i="1"/>
  <c r="AC6" i="1"/>
  <c r="AD6" i="1"/>
  <c r="AE6" i="1"/>
  <c r="AF6" i="1"/>
  <c r="Y7" i="1"/>
  <c r="Z7" i="1"/>
  <c r="AA7" i="1"/>
  <c r="AB7" i="1"/>
  <c r="AC7" i="1"/>
  <c r="AD7" i="1"/>
  <c r="AE7" i="1"/>
  <c r="AF7" i="1"/>
  <c r="Y8" i="1"/>
  <c r="Z8" i="1"/>
  <c r="AA8" i="1"/>
  <c r="AB8" i="1"/>
  <c r="AC8" i="1"/>
  <c r="AD8" i="1"/>
  <c r="AE8" i="1"/>
  <c r="AF8" i="1"/>
  <c r="Y9" i="1"/>
  <c r="Z9" i="1"/>
  <c r="AA9" i="1"/>
  <c r="AB9" i="1"/>
  <c r="AC9" i="1"/>
  <c r="AD9" i="1"/>
  <c r="AE9" i="1"/>
  <c r="AF9" i="1"/>
  <c r="Y10" i="1"/>
  <c r="Z10" i="1"/>
  <c r="AA10" i="1"/>
  <c r="AB10" i="1"/>
  <c r="AC10" i="1"/>
  <c r="AD10" i="1"/>
  <c r="AE10" i="1"/>
  <c r="AF10" i="1"/>
  <c r="X3" i="1"/>
  <c r="X4" i="1"/>
  <c r="X5" i="1"/>
  <c r="X6" i="1"/>
  <c r="X7" i="1"/>
  <c r="X8" i="1"/>
  <c r="X9" i="1"/>
  <c r="X10" i="1"/>
  <c r="X2" i="1"/>
  <c r="Y1" i="1"/>
  <c r="Z1" i="1"/>
  <c r="AA1" i="1"/>
  <c r="AB1" i="1"/>
  <c r="AC1" i="1"/>
  <c r="AD1" i="1"/>
  <c r="AE1" i="1"/>
  <c r="AF1" i="1"/>
  <c r="X1" i="1"/>
  <c r="W3" i="1"/>
  <c r="W4" i="1"/>
  <c r="W5" i="1"/>
  <c r="W6" i="1"/>
  <c r="W7" i="1"/>
  <c r="W8" i="1"/>
  <c r="W9" i="1"/>
  <c r="W10" i="1"/>
  <c r="W2" i="1"/>
  <c r="K3" i="1"/>
  <c r="K4" i="1"/>
  <c r="K5" i="1"/>
  <c r="K6" i="1"/>
  <c r="K7" i="1"/>
  <c r="K8" i="1"/>
  <c r="K9" i="1"/>
  <c r="K10" i="1"/>
  <c r="K2" i="1"/>
  <c r="C11" i="1"/>
  <c r="D11" i="1"/>
  <c r="E11" i="1"/>
  <c r="F11" i="1"/>
  <c r="G11" i="1"/>
  <c r="H11" i="1"/>
  <c r="I11" i="1"/>
  <c r="J11" i="1"/>
  <c r="B11" i="1"/>
  <c r="AD11" i="1" l="1"/>
  <c r="Z11" i="1"/>
  <c r="K11" i="1"/>
  <c r="AG2" i="1"/>
  <c r="AC11" i="1"/>
  <c r="Y11" i="1"/>
  <c r="AG3" i="1"/>
  <c r="AG9" i="1"/>
  <c r="AG5" i="1"/>
  <c r="AG10" i="1"/>
  <c r="AG7" i="1"/>
  <c r="AG8" i="1"/>
  <c r="AG4" i="1"/>
  <c r="AG6" i="1"/>
  <c r="AF11" i="1"/>
  <c r="AB11" i="1"/>
  <c r="AE11" i="1"/>
  <c r="AA11" i="1"/>
  <c r="X11" i="1"/>
  <c r="AG11" i="1" l="1"/>
</calcChain>
</file>

<file path=xl/sharedStrings.xml><?xml version="1.0" encoding="utf-8"?>
<sst xmlns="http://schemas.openxmlformats.org/spreadsheetml/2006/main" count="42" uniqueCount="13">
  <si>
    <t>ALA</t>
  </si>
  <si>
    <t>CC</t>
  </si>
  <si>
    <t>MAR</t>
  </si>
  <si>
    <t>NAP</t>
  </si>
  <si>
    <t>SC</t>
  </si>
  <si>
    <t>SF</t>
  </si>
  <si>
    <t>SM</t>
  </si>
  <si>
    <t>SOL</t>
  </si>
  <si>
    <t>SON</t>
  </si>
  <si>
    <t>TM1</t>
  </si>
  <si>
    <t>ASIM</t>
  </si>
  <si>
    <t>Total</t>
  </si>
  <si>
    <t>DIFF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</si>
</sst>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1" applyNumberFormat="1" applyFont="1" applyFill="1"/>
    <xf numFmtId="164" fontId="0" fillId="0" borderId="0" xfId="1" applyNumberFormat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1"/>
  <sheetViews>
    <sheetView tabSelected="1" topLeftCell="K1" zoomScaleNormal="100" workbookViewId="0">
      <selection activeCell="AA12" sqref="AA12"/>
    </sheetView>
  </sheetViews>
  <sheetFormatPr defaultColWidth="9.109375" defaultRowHeight="14.4" x14ac:dyDescent="0.3"/>
  <cols>
    <col min="1" max="1" width="6.88671875" style="1" bestFit="1" customWidth="1"/>
    <col min="2" max="3" width="10.109375" style="1" bestFit="1" customWidth="1"/>
    <col min="4" max="5" width="9.109375" style="1" bestFit="1" customWidth="1"/>
    <col min="6" max="6" width="11.109375" style="1" bestFit="1" customWidth="1"/>
    <col min="7" max="10" width="10.109375" style="1" bestFit="1" customWidth="1"/>
    <col min="11" max="11" width="11.109375" style="1" bestFit="1" customWidth="1"/>
    <col min="12" max="12" width="7" style="1" bestFit="1" customWidth="1"/>
    <col min="13" max="14" width="10.109375" style="1" bestFit="1" customWidth="1"/>
    <col min="15" max="16" width="9.109375" style="1" bestFit="1" customWidth="1"/>
    <col min="17" max="17" width="11.109375" style="1" bestFit="1" customWidth="1"/>
    <col min="18" max="21" width="10.109375" style="1" bestFit="1" customWidth="1"/>
    <col min="22" max="22" width="11.109375" style="1" bestFit="1" customWidth="1"/>
    <col min="23" max="23" width="6.5546875" style="1" bestFit="1" customWidth="1"/>
    <col min="24" max="24" width="8.21875" style="1" bestFit="1" customWidth="1"/>
    <col min="25" max="25" width="9.6640625" style="1" bestFit="1" customWidth="1"/>
    <col min="26" max="26" width="8.21875" style="1" bestFit="1" customWidth="1"/>
    <col min="27" max="27" width="7.21875" style="1" bestFit="1" customWidth="1"/>
    <col min="28" max="28" width="8.21875" style="1" bestFit="1" customWidth="1"/>
    <col min="29" max="29" width="9.109375" style="1" bestFit="1" customWidth="1"/>
    <col min="30" max="30" width="9.6640625" style="1" bestFit="1" customWidth="1"/>
    <col min="31" max="31" width="8.21875" style="1" bestFit="1" customWidth="1"/>
    <col min="32" max="32" width="7.21875" style="1" bestFit="1" customWidth="1"/>
    <col min="33" max="33" width="5.21875" style="1" bestFit="1" customWidth="1"/>
    <col min="34" max="16384" width="9.109375" style="1"/>
  </cols>
  <sheetData>
    <row r="1" spans="1:33" x14ac:dyDescent="0.3">
      <c r="A1" s="1" t="s">
        <v>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11</v>
      </c>
      <c r="L1" s="1" t="s">
        <v>10</v>
      </c>
      <c r="M1" s="1" t="s">
        <v>0</v>
      </c>
      <c r="N1" s="1" t="s">
        <v>1</v>
      </c>
      <c r="O1" s="1" t="s">
        <v>2</v>
      </c>
      <c r="P1" s="1" t="s">
        <v>3</v>
      </c>
      <c r="Q1" s="1" t="s">
        <v>4</v>
      </c>
      <c r="R1" s="1" t="s">
        <v>5</v>
      </c>
      <c r="S1" s="1" t="s">
        <v>6</v>
      </c>
      <c r="T1" s="1" t="s">
        <v>7</v>
      </c>
      <c r="U1" s="1" t="s">
        <v>8</v>
      </c>
      <c r="V1" s="1" t="s">
        <v>11</v>
      </c>
      <c r="W1" s="1" t="s">
        <v>12</v>
      </c>
      <c r="X1" s="1" t="str">
        <f>M1</f>
        <v>ALA</v>
      </c>
      <c r="Y1" s="1" t="str">
        <f t="shared" ref="Y1:AF1" si="0">N1</f>
        <v>CC</v>
      </c>
      <c r="Z1" s="1" t="str">
        <f t="shared" si="0"/>
        <v>MAR</v>
      </c>
      <c r="AA1" s="1" t="str">
        <f t="shared" si="0"/>
        <v>NAP</v>
      </c>
      <c r="AB1" s="1" t="str">
        <f t="shared" si="0"/>
        <v>SC</v>
      </c>
      <c r="AC1" s="1" t="str">
        <f t="shared" si="0"/>
        <v>SF</v>
      </c>
      <c r="AD1" s="1" t="str">
        <f t="shared" si="0"/>
        <v>SM</v>
      </c>
      <c r="AE1" s="1" t="str">
        <f t="shared" si="0"/>
        <v>SOL</v>
      </c>
      <c r="AF1" s="1" t="str">
        <f t="shared" si="0"/>
        <v>SON</v>
      </c>
    </row>
    <row r="2" spans="1:33" x14ac:dyDescent="0.3">
      <c r="A2" s="1" t="s">
        <v>0</v>
      </c>
      <c r="B2" s="2">
        <v>55164</v>
      </c>
      <c r="C2" s="2">
        <v>5754</v>
      </c>
      <c r="D2" s="2">
        <v>398</v>
      </c>
      <c r="E2" s="2">
        <v>55</v>
      </c>
      <c r="F2" s="2">
        <v>10779</v>
      </c>
      <c r="G2" s="2">
        <v>11261</v>
      </c>
      <c r="H2" s="2">
        <v>3606</v>
      </c>
      <c r="I2" s="2">
        <v>225</v>
      </c>
      <c r="J2" s="2">
        <v>41</v>
      </c>
      <c r="K2" s="1">
        <f>SUM(B2:J2)</f>
        <v>87283</v>
      </c>
      <c r="L2" s="1" t="s">
        <v>0</v>
      </c>
      <c r="M2">
        <v>54820</v>
      </c>
      <c r="N2">
        <v>6091</v>
      </c>
      <c r="O2">
        <v>405</v>
      </c>
      <c r="P2">
        <v>81</v>
      </c>
      <c r="Q2">
        <v>10841</v>
      </c>
      <c r="R2">
        <v>11128</v>
      </c>
      <c r="S2">
        <v>3641</v>
      </c>
      <c r="T2">
        <v>236</v>
      </c>
      <c r="U2">
        <v>40</v>
      </c>
      <c r="V2" s="1">
        <f>SUM(M2:U2)</f>
        <v>87283</v>
      </c>
      <c r="W2" s="1" t="str">
        <f>L2</f>
        <v>ALA</v>
      </c>
      <c r="X2" s="1">
        <f>B2-M2</f>
        <v>344</v>
      </c>
      <c r="Y2" s="1">
        <f t="shared" ref="Y2:AF10" si="1">C2-N2</f>
        <v>-337</v>
      </c>
      <c r="Z2" s="1">
        <f t="shared" si="1"/>
        <v>-7</v>
      </c>
      <c r="AA2" s="1">
        <f t="shared" si="1"/>
        <v>-26</v>
      </c>
      <c r="AB2" s="1">
        <f t="shared" si="1"/>
        <v>-62</v>
      </c>
      <c r="AC2" s="1">
        <f t="shared" si="1"/>
        <v>133</v>
      </c>
      <c r="AD2" s="1">
        <f t="shared" si="1"/>
        <v>-35</v>
      </c>
      <c r="AE2" s="1">
        <f t="shared" si="1"/>
        <v>-11</v>
      </c>
      <c r="AF2" s="1">
        <f t="shared" si="1"/>
        <v>1</v>
      </c>
      <c r="AG2" s="1">
        <f>SUM(X2:AF2)</f>
        <v>0</v>
      </c>
    </row>
    <row r="3" spans="1:33" x14ac:dyDescent="0.3">
      <c r="A3" s="1" t="s">
        <v>1</v>
      </c>
      <c r="B3" s="2">
        <v>14954</v>
      </c>
      <c r="C3" s="2">
        <v>30342</v>
      </c>
      <c r="D3" s="2">
        <v>641</v>
      </c>
      <c r="E3" s="2">
        <v>352</v>
      </c>
      <c r="F3" s="2">
        <v>1560</v>
      </c>
      <c r="G3" s="2">
        <v>6565</v>
      </c>
      <c r="H3" s="2">
        <v>838</v>
      </c>
      <c r="I3" s="2">
        <v>1359</v>
      </c>
      <c r="J3" s="2">
        <v>108</v>
      </c>
      <c r="K3" s="1">
        <f t="shared" ref="K3:K11" si="2">SUM(B3:J3)</f>
        <v>56719</v>
      </c>
      <c r="L3" s="1" t="s">
        <v>1</v>
      </c>
      <c r="M3">
        <v>14849</v>
      </c>
      <c r="N3">
        <v>30722</v>
      </c>
      <c r="O3">
        <v>723</v>
      </c>
      <c r="P3">
        <v>341</v>
      </c>
      <c r="Q3">
        <v>1554</v>
      </c>
      <c r="R3">
        <v>6084</v>
      </c>
      <c r="S3">
        <v>859</v>
      </c>
      <c r="T3">
        <v>1463</v>
      </c>
      <c r="U3">
        <v>124</v>
      </c>
      <c r="V3" s="1">
        <f t="shared" ref="V3:V10" si="3">SUM(M3:U3)</f>
        <v>56719</v>
      </c>
      <c r="W3" s="1" t="str">
        <f t="shared" ref="W3:W10" si="4">L3</f>
        <v>CC</v>
      </c>
      <c r="X3" s="1">
        <f t="shared" ref="X3:X10" si="5">B3-M3</f>
        <v>105</v>
      </c>
      <c r="Y3" s="1">
        <f t="shared" si="1"/>
        <v>-380</v>
      </c>
      <c r="Z3" s="1">
        <f t="shared" si="1"/>
        <v>-82</v>
      </c>
      <c r="AA3" s="1">
        <f t="shared" si="1"/>
        <v>11</v>
      </c>
      <c r="AB3" s="1">
        <f t="shared" si="1"/>
        <v>6</v>
      </c>
      <c r="AC3" s="1">
        <f t="shared" si="1"/>
        <v>481</v>
      </c>
      <c r="AD3" s="1">
        <f t="shared" si="1"/>
        <v>-21</v>
      </c>
      <c r="AE3" s="1">
        <f t="shared" si="1"/>
        <v>-104</v>
      </c>
      <c r="AF3" s="1">
        <f t="shared" si="1"/>
        <v>-16</v>
      </c>
      <c r="AG3" s="1">
        <f t="shared" ref="AG3:AG11" si="6">SUM(X3:AF3)</f>
        <v>0</v>
      </c>
    </row>
    <row r="4" spans="1:33" x14ac:dyDescent="0.3">
      <c r="A4" s="1" t="s">
        <v>2</v>
      </c>
      <c r="B4" s="2">
        <v>1476</v>
      </c>
      <c r="C4" s="2">
        <v>723</v>
      </c>
      <c r="D4" s="2">
        <v>5026</v>
      </c>
      <c r="E4" s="2">
        <v>80</v>
      </c>
      <c r="F4" s="2">
        <v>136</v>
      </c>
      <c r="G4" s="2">
        <v>4391</v>
      </c>
      <c r="H4" s="2">
        <v>452</v>
      </c>
      <c r="I4" s="2">
        <v>142</v>
      </c>
      <c r="J4" s="2">
        <v>500</v>
      </c>
      <c r="K4" s="1">
        <f t="shared" si="2"/>
        <v>12926</v>
      </c>
      <c r="L4" s="1" t="s">
        <v>2</v>
      </c>
      <c r="M4">
        <v>1491</v>
      </c>
      <c r="N4">
        <v>808</v>
      </c>
      <c r="O4">
        <v>5305</v>
      </c>
      <c r="P4">
        <v>65</v>
      </c>
      <c r="Q4">
        <v>111</v>
      </c>
      <c r="R4">
        <v>3937</v>
      </c>
      <c r="S4">
        <v>512</v>
      </c>
      <c r="T4">
        <v>181</v>
      </c>
      <c r="U4">
        <v>516</v>
      </c>
      <c r="V4" s="1">
        <f t="shared" si="3"/>
        <v>12926</v>
      </c>
      <c r="W4" s="1" t="str">
        <f t="shared" si="4"/>
        <v>MAR</v>
      </c>
      <c r="X4" s="1">
        <f t="shared" si="5"/>
        <v>-15</v>
      </c>
      <c r="Y4" s="1">
        <f t="shared" si="1"/>
        <v>-85</v>
      </c>
      <c r="Z4" s="1">
        <f t="shared" si="1"/>
        <v>-279</v>
      </c>
      <c r="AA4" s="1">
        <f t="shared" si="1"/>
        <v>15</v>
      </c>
      <c r="AB4" s="1">
        <f t="shared" si="1"/>
        <v>25</v>
      </c>
      <c r="AC4" s="1">
        <f t="shared" si="1"/>
        <v>454</v>
      </c>
      <c r="AD4" s="1">
        <f t="shared" si="1"/>
        <v>-60</v>
      </c>
      <c r="AE4" s="1">
        <f t="shared" si="1"/>
        <v>-39</v>
      </c>
      <c r="AF4" s="1">
        <f t="shared" si="1"/>
        <v>-16</v>
      </c>
      <c r="AG4" s="1">
        <f t="shared" si="6"/>
        <v>0</v>
      </c>
    </row>
    <row r="5" spans="1:33" x14ac:dyDescent="0.3">
      <c r="A5" s="1" t="s">
        <v>3</v>
      </c>
      <c r="B5" s="2">
        <v>464</v>
      </c>
      <c r="C5" s="2">
        <v>611</v>
      </c>
      <c r="D5" s="2">
        <v>152</v>
      </c>
      <c r="E5" s="2">
        <v>3925</v>
      </c>
      <c r="F5" s="2">
        <v>25</v>
      </c>
      <c r="G5" s="2">
        <v>320</v>
      </c>
      <c r="H5" s="2">
        <v>24</v>
      </c>
      <c r="I5" s="2">
        <v>887</v>
      </c>
      <c r="J5" s="2">
        <v>854</v>
      </c>
      <c r="K5" s="1">
        <f t="shared" si="2"/>
        <v>7262</v>
      </c>
      <c r="L5" s="1" t="s">
        <v>3</v>
      </c>
      <c r="M5">
        <v>427</v>
      </c>
      <c r="N5">
        <v>678</v>
      </c>
      <c r="O5">
        <v>171</v>
      </c>
      <c r="P5">
        <v>3880</v>
      </c>
      <c r="Q5">
        <v>24</v>
      </c>
      <c r="R5">
        <v>257</v>
      </c>
      <c r="S5">
        <v>38</v>
      </c>
      <c r="T5">
        <v>882</v>
      </c>
      <c r="U5">
        <v>905</v>
      </c>
      <c r="V5" s="1">
        <f t="shared" si="3"/>
        <v>7262</v>
      </c>
      <c r="W5" s="1" t="str">
        <f t="shared" si="4"/>
        <v>NAP</v>
      </c>
      <c r="X5" s="1">
        <f t="shared" si="5"/>
        <v>37</v>
      </c>
      <c r="Y5" s="1">
        <f t="shared" si="1"/>
        <v>-67</v>
      </c>
      <c r="Z5" s="1">
        <f t="shared" si="1"/>
        <v>-19</v>
      </c>
      <c r="AA5" s="1">
        <f t="shared" si="1"/>
        <v>45</v>
      </c>
      <c r="AB5" s="1">
        <f t="shared" si="1"/>
        <v>1</v>
      </c>
      <c r="AC5" s="1">
        <f t="shared" si="1"/>
        <v>63</v>
      </c>
      <c r="AD5" s="1">
        <f t="shared" si="1"/>
        <v>-14</v>
      </c>
      <c r="AE5" s="1">
        <f t="shared" si="1"/>
        <v>5</v>
      </c>
      <c r="AF5" s="1">
        <f t="shared" si="1"/>
        <v>-51</v>
      </c>
      <c r="AG5" s="1">
        <f t="shared" si="6"/>
        <v>0</v>
      </c>
    </row>
    <row r="6" spans="1:33" x14ac:dyDescent="0.3">
      <c r="A6" s="1" t="s">
        <v>4</v>
      </c>
      <c r="B6" s="2">
        <v>5415</v>
      </c>
      <c r="C6" s="2">
        <v>428</v>
      </c>
      <c r="D6" s="2">
        <v>36</v>
      </c>
      <c r="E6" s="2">
        <v>6</v>
      </c>
      <c r="F6" s="2">
        <v>85112</v>
      </c>
      <c r="G6" s="2">
        <v>1034</v>
      </c>
      <c r="H6" s="2">
        <v>3933</v>
      </c>
      <c r="I6" s="2">
        <v>10</v>
      </c>
      <c r="J6" s="2">
        <v>5</v>
      </c>
      <c r="K6" s="1">
        <f t="shared" si="2"/>
        <v>95979</v>
      </c>
      <c r="L6" s="1" t="s">
        <v>4</v>
      </c>
      <c r="M6">
        <v>5353</v>
      </c>
      <c r="N6">
        <v>481</v>
      </c>
      <c r="O6">
        <v>25</v>
      </c>
      <c r="P6">
        <v>2</v>
      </c>
      <c r="Q6">
        <v>85085</v>
      </c>
      <c r="R6">
        <v>865</v>
      </c>
      <c r="S6">
        <v>4147</v>
      </c>
      <c r="T6">
        <v>20</v>
      </c>
      <c r="U6">
        <v>1</v>
      </c>
      <c r="V6" s="1">
        <f t="shared" si="3"/>
        <v>95979</v>
      </c>
      <c r="W6" s="1" t="str">
        <f t="shared" si="4"/>
        <v>SC</v>
      </c>
      <c r="X6" s="1">
        <f t="shared" si="5"/>
        <v>62</v>
      </c>
      <c r="Y6" s="1">
        <f t="shared" si="1"/>
        <v>-53</v>
      </c>
      <c r="Z6" s="1">
        <f t="shared" si="1"/>
        <v>11</v>
      </c>
      <c r="AA6" s="1">
        <f t="shared" si="1"/>
        <v>4</v>
      </c>
      <c r="AB6" s="1">
        <f t="shared" si="1"/>
        <v>27</v>
      </c>
      <c r="AC6" s="1">
        <f t="shared" si="1"/>
        <v>169</v>
      </c>
      <c r="AD6" s="1">
        <f t="shared" si="1"/>
        <v>-214</v>
      </c>
      <c r="AE6" s="1">
        <f t="shared" si="1"/>
        <v>-10</v>
      </c>
      <c r="AF6" s="1">
        <f t="shared" si="1"/>
        <v>4</v>
      </c>
      <c r="AG6" s="1">
        <f t="shared" si="6"/>
        <v>0</v>
      </c>
    </row>
    <row r="7" spans="1:33" x14ac:dyDescent="0.3">
      <c r="A7" s="1" t="s">
        <v>5</v>
      </c>
      <c r="B7" s="2">
        <v>4029</v>
      </c>
      <c r="C7" s="2">
        <v>649</v>
      </c>
      <c r="D7" s="2">
        <v>502</v>
      </c>
      <c r="E7" s="2">
        <v>17</v>
      </c>
      <c r="F7" s="2">
        <v>558</v>
      </c>
      <c r="G7" s="2">
        <v>44488</v>
      </c>
      <c r="H7" s="2">
        <v>3070</v>
      </c>
      <c r="I7" s="2">
        <v>54</v>
      </c>
      <c r="J7" s="2">
        <v>35</v>
      </c>
      <c r="K7" s="1">
        <f t="shared" si="2"/>
        <v>53402</v>
      </c>
      <c r="L7" s="1" t="s">
        <v>5</v>
      </c>
      <c r="M7">
        <v>4197</v>
      </c>
      <c r="N7">
        <v>757</v>
      </c>
      <c r="O7">
        <v>573</v>
      </c>
      <c r="P7">
        <v>22</v>
      </c>
      <c r="Q7">
        <v>665</v>
      </c>
      <c r="R7">
        <v>43724</v>
      </c>
      <c r="S7">
        <v>3364</v>
      </c>
      <c r="T7">
        <v>55</v>
      </c>
      <c r="U7">
        <v>45</v>
      </c>
      <c r="V7" s="1">
        <f t="shared" si="3"/>
        <v>53402</v>
      </c>
      <c r="W7" s="1" t="str">
        <f t="shared" si="4"/>
        <v>SF</v>
      </c>
      <c r="X7" s="1">
        <f t="shared" si="5"/>
        <v>-168</v>
      </c>
      <c r="Y7" s="1">
        <f t="shared" si="1"/>
        <v>-108</v>
      </c>
      <c r="Z7" s="1">
        <f t="shared" si="1"/>
        <v>-71</v>
      </c>
      <c r="AA7" s="1">
        <f t="shared" si="1"/>
        <v>-5</v>
      </c>
      <c r="AB7" s="1">
        <f t="shared" si="1"/>
        <v>-107</v>
      </c>
      <c r="AC7" s="1">
        <f t="shared" si="1"/>
        <v>764</v>
      </c>
      <c r="AD7" s="1">
        <f t="shared" si="1"/>
        <v>-294</v>
      </c>
      <c r="AE7" s="1">
        <f t="shared" si="1"/>
        <v>-1</v>
      </c>
      <c r="AF7" s="1">
        <f t="shared" si="1"/>
        <v>-10</v>
      </c>
      <c r="AG7" s="1">
        <f t="shared" si="6"/>
        <v>0</v>
      </c>
    </row>
    <row r="8" spans="1:33" x14ac:dyDescent="0.3">
      <c r="A8" s="1" t="s">
        <v>6</v>
      </c>
      <c r="B8" s="2">
        <v>3624</v>
      </c>
      <c r="C8" s="2">
        <v>493</v>
      </c>
      <c r="D8" s="2">
        <v>243</v>
      </c>
      <c r="E8" s="2">
        <v>5</v>
      </c>
      <c r="F8" s="2">
        <v>7924</v>
      </c>
      <c r="G8" s="2">
        <v>11201</v>
      </c>
      <c r="H8" s="2">
        <v>16431</v>
      </c>
      <c r="I8" s="2">
        <v>32</v>
      </c>
      <c r="J8" s="2">
        <v>26</v>
      </c>
      <c r="K8" s="1">
        <f t="shared" si="2"/>
        <v>39979</v>
      </c>
      <c r="L8" s="1" t="s">
        <v>6</v>
      </c>
      <c r="M8">
        <v>3847</v>
      </c>
      <c r="N8">
        <v>524</v>
      </c>
      <c r="O8">
        <v>275</v>
      </c>
      <c r="P8">
        <v>8</v>
      </c>
      <c r="Q8">
        <v>7704</v>
      </c>
      <c r="R8">
        <v>10303</v>
      </c>
      <c r="S8">
        <v>17260</v>
      </c>
      <c r="T8">
        <v>36</v>
      </c>
      <c r="U8">
        <v>22</v>
      </c>
      <c r="V8" s="1">
        <f t="shared" si="3"/>
        <v>39979</v>
      </c>
      <c r="W8" s="1" t="str">
        <f t="shared" si="4"/>
        <v>SM</v>
      </c>
      <c r="X8" s="1">
        <f t="shared" si="5"/>
        <v>-223</v>
      </c>
      <c r="Y8" s="1">
        <f t="shared" si="1"/>
        <v>-31</v>
      </c>
      <c r="Z8" s="1">
        <f t="shared" si="1"/>
        <v>-32</v>
      </c>
      <c r="AA8" s="1">
        <f t="shared" si="1"/>
        <v>-3</v>
      </c>
      <c r="AB8" s="1">
        <f t="shared" si="1"/>
        <v>220</v>
      </c>
      <c r="AC8" s="1">
        <f t="shared" si="1"/>
        <v>898</v>
      </c>
      <c r="AD8" s="1">
        <f t="shared" si="1"/>
        <v>-829</v>
      </c>
      <c r="AE8" s="1">
        <f t="shared" si="1"/>
        <v>-4</v>
      </c>
      <c r="AF8" s="1">
        <f t="shared" si="1"/>
        <v>4</v>
      </c>
      <c r="AG8" s="1">
        <f t="shared" si="6"/>
        <v>0</v>
      </c>
    </row>
    <row r="9" spans="1:33" x14ac:dyDescent="0.3">
      <c r="A9" s="1" t="s">
        <v>7</v>
      </c>
      <c r="B9" s="2">
        <v>2065</v>
      </c>
      <c r="C9" s="2">
        <v>3567</v>
      </c>
      <c r="D9" s="2">
        <v>348</v>
      </c>
      <c r="E9" s="2">
        <v>1466</v>
      </c>
      <c r="F9" s="2">
        <v>111</v>
      </c>
      <c r="G9" s="2">
        <v>1330</v>
      </c>
      <c r="H9" s="2">
        <v>124</v>
      </c>
      <c r="I9" s="2">
        <v>12773</v>
      </c>
      <c r="J9" s="2">
        <v>306</v>
      </c>
      <c r="K9" s="1">
        <f t="shared" si="2"/>
        <v>22090</v>
      </c>
      <c r="L9" s="1" t="s">
        <v>7</v>
      </c>
      <c r="M9">
        <v>1910</v>
      </c>
      <c r="N9">
        <v>3707</v>
      </c>
      <c r="O9">
        <v>336</v>
      </c>
      <c r="P9">
        <v>1424</v>
      </c>
      <c r="Q9">
        <v>111</v>
      </c>
      <c r="R9">
        <v>1248</v>
      </c>
      <c r="S9">
        <v>133</v>
      </c>
      <c r="T9">
        <v>12880</v>
      </c>
      <c r="U9">
        <v>341</v>
      </c>
      <c r="V9" s="1">
        <f t="shared" si="3"/>
        <v>22090</v>
      </c>
      <c r="W9" s="1" t="str">
        <f t="shared" si="4"/>
        <v>SOL</v>
      </c>
      <c r="X9" s="1">
        <f t="shared" si="5"/>
        <v>155</v>
      </c>
      <c r="Y9" s="1">
        <f t="shared" si="1"/>
        <v>-140</v>
      </c>
      <c r="Z9" s="1">
        <f t="shared" si="1"/>
        <v>12</v>
      </c>
      <c r="AA9" s="1">
        <f t="shared" si="1"/>
        <v>42</v>
      </c>
      <c r="AB9" s="1">
        <f t="shared" si="1"/>
        <v>0</v>
      </c>
      <c r="AC9" s="1">
        <f t="shared" si="1"/>
        <v>82</v>
      </c>
      <c r="AD9" s="1">
        <f t="shared" si="1"/>
        <v>-9</v>
      </c>
      <c r="AE9" s="1">
        <f t="shared" si="1"/>
        <v>-107</v>
      </c>
      <c r="AF9" s="1">
        <f t="shared" si="1"/>
        <v>-35</v>
      </c>
      <c r="AG9" s="1">
        <f t="shared" si="6"/>
        <v>0</v>
      </c>
    </row>
    <row r="10" spans="1:33" x14ac:dyDescent="0.3">
      <c r="A10" s="1" t="s">
        <v>8</v>
      </c>
      <c r="B10" s="2">
        <v>374</v>
      </c>
      <c r="C10" s="2">
        <v>335</v>
      </c>
      <c r="D10" s="2">
        <v>1095</v>
      </c>
      <c r="E10" s="2">
        <v>721</v>
      </c>
      <c r="F10" s="2">
        <v>25</v>
      </c>
      <c r="G10" s="2">
        <v>792</v>
      </c>
      <c r="H10" s="2">
        <v>85</v>
      </c>
      <c r="I10" s="2">
        <v>358</v>
      </c>
      <c r="J10" s="2">
        <v>22598</v>
      </c>
      <c r="K10" s="1">
        <f t="shared" si="2"/>
        <v>26383</v>
      </c>
      <c r="L10" s="1" t="s">
        <v>8</v>
      </c>
      <c r="M10">
        <v>354</v>
      </c>
      <c r="N10">
        <v>370</v>
      </c>
      <c r="O10">
        <v>1130</v>
      </c>
      <c r="P10">
        <v>782</v>
      </c>
      <c r="Q10">
        <v>29</v>
      </c>
      <c r="R10">
        <v>644</v>
      </c>
      <c r="S10">
        <v>104</v>
      </c>
      <c r="T10">
        <v>393</v>
      </c>
      <c r="U10">
        <v>22577</v>
      </c>
      <c r="V10" s="1">
        <f t="shared" si="3"/>
        <v>26383</v>
      </c>
      <c r="W10" s="1" t="str">
        <f t="shared" si="4"/>
        <v>SON</v>
      </c>
      <c r="X10" s="1">
        <f t="shared" si="5"/>
        <v>20</v>
      </c>
      <c r="Y10" s="1">
        <f t="shared" si="1"/>
        <v>-35</v>
      </c>
      <c r="Z10" s="1">
        <f t="shared" si="1"/>
        <v>-35</v>
      </c>
      <c r="AA10" s="1">
        <f t="shared" si="1"/>
        <v>-61</v>
      </c>
      <c r="AB10" s="1">
        <f t="shared" si="1"/>
        <v>-4</v>
      </c>
      <c r="AC10" s="1">
        <f t="shared" si="1"/>
        <v>148</v>
      </c>
      <c r="AD10" s="1">
        <f t="shared" si="1"/>
        <v>-19</v>
      </c>
      <c r="AE10" s="1">
        <f t="shared" si="1"/>
        <v>-35</v>
      </c>
      <c r="AF10" s="1">
        <f t="shared" si="1"/>
        <v>21</v>
      </c>
      <c r="AG10" s="1">
        <f t="shared" si="6"/>
        <v>0</v>
      </c>
    </row>
    <row r="11" spans="1:33" x14ac:dyDescent="0.3">
      <c r="A11" s="1" t="s">
        <v>11</v>
      </c>
      <c r="B11" s="1">
        <f>SUM(B2:B10)</f>
        <v>87565</v>
      </c>
      <c r="C11" s="1">
        <f t="shared" ref="C11:J11" si="7">SUM(C2:C10)</f>
        <v>42902</v>
      </c>
      <c r="D11" s="1">
        <f t="shared" si="7"/>
        <v>8441</v>
      </c>
      <c r="E11" s="1">
        <f t="shared" si="7"/>
        <v>6627</v>
      </c>
      <c r="F11" s="1">
        <f t="shared" si="7"/>
        <v>106230</v>
      </c>
      <c r="G11" s="1">
        <f t="shared" si="7"/>
        <v>81382</v>
      </c>
      <c r="H11" s="1">
        <f t="shared" si="7"/>
        <v>28563</v>
      </c>
      <c r="I11" s="1">
        <f t="shared" si="7"/>
        <v>15840</v>
      </c>
      <c r="J11" s="1">
        <f t="shared" si="7"/>
        <v>24473</v>
      </c>
      <c r="K11" s="1">
        <f t="shared" si="2"/>
        <v>402023</v>
      </c>
      <c r="M11" s="1">
        <f>SUM(M2:M10)</f>
        <v>87248</v>
      </c>
      <c r="N11" s="1">
        <f t="shared" ref="N11:V11" si="8">SUM(N2:N10)</f>
        <v>44138</v>
      </c>
      <c r="O11" s="1">
        <f t="shared" si="8"/>
        <v>8943</v>
      </c>
      <c r="P11" s="1">
        <f t="shared" si="8"/>
        <v>6605</v>
      </c>
      <c r="Q11" s="1">
        <f t="shared" si="8"/>
        <v>106124</v>
      </c>
      <c r="R11" s="1">
        <f t="shared" si="8"/>
        <v>78190</v>
      </c>
      <c r="S11" s="1">
        <f t="shared" si="8"/>
        <v>30058</v>
      </c>
      <c r="T11" s="1">
        <f t="shared" si="8"/>
        <v>16146</v>
      </c>
      <c r="U11" s="1">
        <f t="shared" si="8"/>
        <v>24571</v>
      </c>
      <c r="V11" s="1">
        <f t="shared" si="8"/>
        <v>402023</v>
      </c>
      <c r="X11" s="1">
        <f>SUM(X2:X10)</f>
        <v>317</v>
      </c>
      <c r="Y11" s="1">
        <f t="shared" ref="Y11:AF11" si="9">SUM(Y2:Y10)</f>
        <v>-1236</v>
      </c>
      <c r="Z11" s="1">
        <f t="shared" si="9"/>
        <v>-502</v>
      </c>
      <c r="AA11" s="1">
        <f t="shared" si="9"/>
        <v>22</v>
      </c>
      <c r="AB11" s="1">
        <f t="shared" si="9"/>
        <v>106</v>
      </c>
      <c r="AC11" s="1">
        <f t="shared" si="9"/>
        <v>3192</v>
      </c>
      <c r="AD11" s="1">
        <f t="shared" si="9"/>
        <v>-1495</v>
      </c>
      <c r="AE11" s="1">
        <f t="shared" si="9"/>
        <v>-306</v>
      </c>
      <c r="AF11" s="1">
        <f t="shared" si="9"/>
        <v>-98</v>
      </c>
      <c r="AG11" s="1">
        <f t="shared" si="6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work_counties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 Stabler</cp:lastModifiedBy>
  <dcterms:created xsi:type="dcterms:W3CDTF">2019-03-21T20:30:22Z</dcterms:created>
  <dcterms:modified xsi:type="dcterms:W3CDTF">2019-05-21T01:33:47Z</dcterms:modified>
</cp:coreProperties>
</file>